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<sst xmlns="http://schemas.openxmlformats.org/spreadsheetml/2006/main" count="54" uniqueCount="54">
  <si>
    <t xml:space="preserve"/>
  </si>
  <si>
    <t xml:space="preserve">ZVA010</t>
  </si>
  <si>
    <t xml:space="preserve">m²</t>
  </si>
  <si>
    <t xml:space="preserve">Rehabilitación energética de fachada, con aislamiento térmico y revestimiento exterior de fachada ventilada de placas laminadas compactas de alta presión (HPL). Sistema Meteon "TRESPA".</t>
  </si>
  <si>
    <r>
      <rPr>
        <sz val="8.25"/>
        <color rgb="FF000000"/>
        <rFont val="Arial"/>
        <family val="2"/>
      </rPr>
      <t xml:space="preserve">Rehabilitación energética de fachada. AISLAMIENTO TÉRMICO: panel de lana mineral, según UNE-EN 13162, de 40 mm de espesor, revestido por una de sus caras con un velo negro, resistencia térmica 1,25 m²K/W, conductividad térmica 0,032 W/(mK), colocado a tope, fijado mecánicamente sobre fachada existente; REVESTIMIENTO EXTERIOR DE FACHADA VENTILADA: de placas laminadas compactas de alta presión (HPL), Meteon FR "TRESPA", de 500x2000x8 mm, Uni Colours acabado White, textura satinada Satin; colocación en posición vertical mediante el sistema TS150 de fijación vista con tornillos, con DIT nº 473, sobre subestructura soporte de madera. Incluso cinta autoadhesiva para sellado de juntas entre paneles aislantes y tornillos autoperforantes para la fijación de la subestructura soporte. El precio no incluye la preparación de la superficie soporte.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</si>
  <si>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</si>
  <si>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</si>
  <si>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</si>
  <si>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</si>
  <si>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</si>
  <si>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</si>
  <si>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</si>
  <si>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mt16lva070b</t>
  </si>
  <si>
    <t xml:space="preserve">m²</t>
  </si>
  <si>
    <t xml:space="preserve">Panel de lana mineral, según UNE-EN 13162, de 40 mm de espesor, revestido por una de sus caras con un velo negro, resistencia térmica 1,25 m²K/W, conductividad térmica 0,032 W/(mK), Euroclase A1 de reacción al fuego según UNE-EN 13501-1.</t>
  </si>
  <si>
    <t xml:space="preserve">mt16aaa020ab</t>
  </si>
  <si>
    <t xml:space="preserve">Ud</t>
  </si>
  <si>
    <t xml:space="preserve">Fijación mecánica para paneles aislantes de lana mineral, colocados directamente sobre la superficie soporte.</t>
  </si>
  <si>
    <t xml:space="preserve">mt16aaa030</t>
  </si>
  <si>
    <t xml:space="preserve">m</t>
  </si>
  <si>
    <t xml:space="preserve">Cinta autoadhesiva para sellado de juntas.</t>
  </si>
  <si>
    <t xml:space="preserve">mt12prt010aaaa1</t>
  </si>
  <si>
    <t xml:space="preserve">m²</t>
  </si>
  <si>
    <t xml:space="preserve">Placa laminada compacta de alta presión (HPL), Meteon FR "TRESPA", de 500x2000x8 mm, Uni Colours acabado White, textura satinada Satin, Euroclase B-s2, d0 de reacción al fuego, a base de resinas termoendurecibles que no contienen urea-formaldehído, reforzada de forma homogénea con fibras de madera certificada FSC o PEFC, con superficie decorativa EBC (Electron Beam Curing), no melamínica y con propiedades antigraffiti durante toda su vida útil, con resistencia a los rayos ultravioleta según UNE-EN 438-2 y Ensayo Florida no inferior a 4-5 al contrastar con la escala de grises de UNE-EN 20105-A-02; colocación en posición vertical mediante el sistema TS150 de fijación vista con tornillos, sobre subestructura soporte formada por: rastreles horizontales de anchura igual al espesor del aislamiento y rastreles verticales de 38x45 mm y 38x75 mm en junta de placa, de madera, con el tratamiento adecuado, con clase de uso 2 según UNE-EN 335 y con humedad inferior al 18%; con tornillos autorroscantes de acero inoxidable A2 o A4 para la fijación del revestimiento a la subestructura soporte y tornillos autoperforantes para la fijación de la subestructura soporte a la hoja principal; con piezas especiales para la resolución de puntos singulares.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</si>
  <si>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</si>
  <si>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</si>
  <si>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</si>
  <si>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</si>
  <si>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</si>
  <si>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</si>
  <si>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</si>
  <si>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</si>
  <si>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mo052</t>
  </si>
  <si>
    <t xml:space="preserve">h</t>
  </si>
  <si>
    <t xml:space="preserve">Oficial 1ª montador de sistemas de fachadas prefabricadas.</t>
  </si>
  <si>
    <t xml:space="preserve">mo099</t>
  </si>
  <si>
    <t xml:space="preserve">h</t>
  </si>
  <si>
    <t xml:space="preserve">Ayudante montador de sistemas de fachadas prefabricadas.</t>
  </si>
  <si>
    <t xml:space="preserve">Subtotal mano de obra:</t>
  </si>
  <si>
    <t xml:space="preserve">Costes directos complementarios</t>
  </si>
  <si>
    <t xml:space="preserve">%</t>
  </si>
  <si>
    <t xml:space="preserve">Costes directos complementarios</t>
  </si>
  <si>
    <t xml:space="preserve">Coste de mantenimiento decenal: 12,81€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</si>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</sst>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02" customWidth="1"/>
    <col min="4" max="4" width="7.65" customWidth="1"/>
    <col min="5" max="5" width="69.19" customWidth="1"/>
    <col min="6" max="6" width="2.04" customWidth="1"/>
    <col min="7" max="7" width="10.71" customWidth="1"/>
    <col min="8" max="8" width="2.89" customWidth="1"/>
    <col min="9" max="9" width="10.37" customWidth="1"/>
    <col min="10" max="10" width="1.02"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76.50" thickBot="1" customHeight="1">
      <c r="A5" s="5" t="s">
        <v>4</v>
      </c>
      <c r="B5" s="5"/>
      <c r="C5" s="5"/>
      <c r="D5" s="5"/>
      <c r="E5" s="5"/>
      <c r="F5" s="5"/>
      <c r="G5" s="5"/>
      <c r="H5" s="5"/>
      <c r="I5" s="5"/>
      <c r="J5" s="5"/>
      <c r="K5" s="5"/>
    </row>
    <row r="8" spans="1:11" ht="24.00" thickBot="1" customHeight="1">
      <c r="A8" s="6" t="s">
        <v>5</v>
      </c>
      <c r="B8" s="6"/>
      <c r="C8" s="6"/>
      <c r="D8" s="6" t="s">
        <v>6</v>
      </c>
      <c r="E8" s="6" t="s">
        <v>7</v>
      </c>
      <c r="F8" s="6"/>
      <c r="G8" s="7" t="s">
        <v>8</v>
      </c>
      <c r="H8" s="7"/>
      <c r="I8" s="7" t="s">
        <v>9</v>
      </c>
      <c r="J8" s="7" t="s">
        <v>10</v>
      </c>
      <c r="K8" s="7"/>
    </row>
    <row r="9" spans="1:11" ht="13.50" thickBot="1" customHeight="1">
      <c r="A9" s="8">
        <v>1</v>
      </c>
      <c r="B9" s="8"/>
      <c r="C9" s="8"/>
      <c r="D9" s="8"/>
      <c r="E9" s="9" t="s">
        <v>11</v>
      </c>
      <c r="F9" s="9"/>
      <c r="G9" s="9"/>
      <c r="H9" s="9"/>
      <c r="I9" s="8"/>
      <c r="J9" s="8"/>
      <c r="K9" s="8"/>
    </row>
    <row r="10" spans="1:11" ht="34.50" thickBot="1" customHeight="1">
      <c r="A10" s="1" t="s">
        <v>12</v>
      </c>
      <c r="B10" s="1"/>
      <c r="C10" s="1"/>
      <c r="D10" s="10" t="s">
        <v>13</v>
      </c>
      <c r="E10" s="1" t="s">
        <v>14</v>
      </c>
      <c r="F10" s="1"/>
      <c r="G10" s="11">
        <v>1.05</v>
      </c>
      <c r="H10" s="11"/>
      <c r="I10" s="12">
        <v>11.49</v>
      </c>
      <c r="J10" s="12">
        <f ca="1">ROUND(INDIRECT(ADDRESS(ROW()+(0), COLUMN()+(-3), 1))*INDIRECT(ADDRESS(ROW()+(0), COLUMN()+(-1), 1)), 2)</f>
        <v>12.06</v>
      </c>
      <c r="K10" s="12"/>
    </row>
    <row r="11" spans="1:11" ht="24.00" thickBot="1" customHeight="1">
      <c r="A11" s="1" t="s">
        <v>15</v>
      </c>
      <c r="B11" s="1"/>
      <c r="C11" s="1"/>
      <c r="D11" s="10" t="s">
        <v>16</v>
      </c>
      <c r="E11" s="1" t="s">
        <v>17</v>
      </c>
      <c r="F11" s="1"/>
      <c r="G11" s="11">
        <v>4</v>
      </c>
      <c r="H11" s="11"/>
      <c r="I11" s="12">
        <v>0.2</v>
      </c>
      <c r="J11" s="12">
        <f ca="1">ROUND(INDIRECT(ADDRESS(ROW()+(0), COLUMN()+(-3), 1))*INDIRECT(ADDRESS(ROW()+(0), COLUMN()+(-1), 1)), 2)</f>
        <v>0.8</v>
      </c>
      <c r="K11" s="12"/>
    </row>
    <row r="12" spans="1:11" ht="13.50" thickBot="1" customHeight="1">
      <c r="A12" s="1" t="s">
        <v>18</v>
      </c>
      <c r="B12" s="1"/>
      <c r="C12" s="1"/>
      <c r="D12" s="10" t="s">
        <v>19</v>
      </c>
      <c r="E12" s="1" t="s">
        <v>20</v>
      </c>
      <c r="F12" s="1"/>
      <c r="G12" s="11">
        <v>0.44</v>
      </c>
      <c r="H12" s="11"/>
      <c r="I12" s="12">
        <v>0.3</v>
      </c>
      <c r="J12" s="12">
        <f ca="1">ROUND(INDIRECT(ADDRESS(ROW()+(0), COLUMN()+(-3), 1))*INDIRECT(ADDRESS(ROW()+(0), COLUMN()+(-1), 1)), 2)</f>
        <v>0.13</v>
      </c>
      <c r="K12" s="12"/>
    </row>
    <row r="13" spans="1:11" ht="171.00" thickBot="1" customHeight="1">
      <c r="A13" s="1" t="s">
        <v>21</v>
      </c>
      <c r="B13" s="1"/>
      <c r="C13" s="1"/>
      <c r="D13" s="10" t="s">
        <v>22</v>
      </c>
      <c r="E13" s="1" t="s">
        <v>23</v>
      </c>
      <c r="F13" s="1"/>
      <c r="G13" s="13">
        <v>1</v>
      </c>
      <c r="H13" s="13"/>
      <c r="I13" s="14">
        <v>107</v>
      </c>
      <c r="J13" s="14">
        <f ca="1">ROUND(INDIRECT(ADDRESS(ROW()+(0), COLUMN()+(-3), 1))*INDIRECT(ADDRESS(ROW()+(0), COLUMN()+(-1), 1)), 2)</f>
        <v>107</v>
      </c>
      <c r="K13" s="14"/>
    </row>
    <row r="14" spans="1:11" ht="13.50" thickBot="1" customHeight="1">
      <c r="A14" s="15"/>
      <c r="B14" s="15"/>
      <c r="C14" s="15"/>
      <c r="D14" s="15"/>
      <c r="E14" s="15"/>
      <c r="F14" s="15"/>
      <c r="G14" s="9" t="s">
        <v>24</v>
      </c>
      <c r="H14" s="9"/>
      <c r="I14" s="9"/>
      <c r="J14" s="17">
        <f ca="1">ROUND(SUM(INDIRECT(ADDRESS(ROW()+(-1), COLUMN()+(0), 1)),INDIRECT(ADDRESS(ROW()+(-2), COLUMN()+(0), 1)),INDIRECT(ADDRESS(ROW()+(-3), COLUMN()+(0), 1)),INDIRECT(ADDRESS(ROW()+(-4), COLUMN()+(0), 1))), 2)</f>
        <v>119.99</v>
      </c>
      <c r="K14" s="17"/>
    </row>
    <row r="15" spans="1:11" ht="13.50" thickBot="1" customHeight="1">
      <c r="A15" s="15">
        <v>2</v>
      </c>
      <c r="B15" s="15"/>
      <c r="C15" s="15"/>
      <c r="D15" s="15"/>
      <c r="E15" s="18" t="s">
        <v>25</v>
      </c>
      <c r="F15" s="18"/>
      <c r="G15" s="18"/>
      <c r="H15" s="18"/>
      <c r="I15" s="15"/>
      <c r="J15" s="15"/>
      <c r="K15" s="15"/>
    </row>
    <row r="16" spans="1:11" ht="13.50" thickBot="1" customHeight="1">
      <c r="A16" s="1" t="s">
        <v>26</v>
      </c>
      <c r="B16" s="1"/>
      <c r="C16" s="1"/>
      <c r="D16" s="10" t="s">
        <v>27</v>
      </c>
      <c r="E16" s="1" t="s">
        <v>28</v>
      </c>
      <c r="F16" s="1"/>
      <c r="G16" s="11">
        <v>0.138</v>
      </c>
      <c r="H16" s="11"/>
      <c r="I16" s="12">
        <v>19.42</v>
      </c>
      <c r="J16" s="12">
        <f ca="1">ROUND(INDIRECT(ADDRESS(ROW()+(0), COLUMN()+(-3), 1))*INDIRECT(ADDRESS(ROW()+(0), COLUMN()+(-1), 1)), 2)</f>
        <v>2.68</v>
      </c>
      <c r="K16" s="12"/>
    </row>
    <row r="17" spans="1:11" ht="13.50" thickBot="1" customHeight="1">
      <c r="A17" s="1" t="s">
        <v>29</v>
      </c>
      <c r="B17" s="1"/>
      <c r="C17" s="1"/>
      <c r="D17" s="10" t="s">
        <v>30</v>
      </c>
      <c r="E17" s="1" t="s">
        <v>31</v>
      </c>
      <c r="F17" s="1"/>
      <c r="G17" s="11">
        <v>0.138</v>
      </c>
      <c r="H17" s="11"/>
      <c r="I17" s="12">
        <v>17.9</v>
      </c>
      <c r="J17" s="12">
        <f ca="1">ROUND(INDIRECT(ADDRESS(ROW()+(0), COLUMN()+(-3), 1))*INDIRECT(ADDRESS(ROW()+(0), COLUMN()+(-1), 1)), 2)</f>
        <v>2.47</v>
      </c>
      <c r="K17" s="12"/>
    </row>
    <row r="18" spans="1:11" ht="13.50" thickBot="1" customHeight="1">
      <c r="A18" s="1" t="s">
        <v>32</v>
      </c>
      <c r="B18" s="1"/>
      <c r="C18" s="1"/>
      <c r="D18" s="10" t="s">
        <v>33</v>
      </c>
      <c r="E18" s="1" t="s">
        <v>34</v>
      </c>
      <c r="F18" s="1"/>
      <c r="G18" s="11">
        <v>0.92</v>
      </c>
      <c r="H18" s="11"/>
      <c r="I18" s="12">
        <v>19.42</v>
      </c>
      <c r="J18" s="12">
        <f ca="1">ROUND(INDIRECT(ADDRESS(ROW()+(0), COLUMN()+(-3), 1))*INDIRECT(ADDRESS(ROW()+(0), COLUMN()+(-1), 1)), 2)</f>
        <v>17.87</v>
      </c>
      <c r="K18" s="12"/>
    </row>
    <row r="19" spans="1:11" ht="13.50" thickBot="1" customHeight="1">
      <c r="A19" s="1" t="s">
        <v>35</v>
      </c>
      <c r="B19" s="1"/>
      <c r="C19" s="1"/>
      <c r="D19" s="10" t="s">
        <v>36</v>
      </c>
      <c r="E19" s="1" t="s">
        <v>37</v>
      </c>
      <c r="F19" s="1"/>
      <c r="G19" s="13">
        <v>0.92</v>
      </c>
      <c r="H19" s="13"/>
      <c r="I19" s="14">
        <v>17.9</v>
      </c>
      <c r="J19" s="14">
        <f ca="1">ROUND(INDIRECT(ADDRESS(ROW()+(0), COLUMN()+(-3), 1))*INDIRECT(ADDRESS(ROW()+(0), COLUMN()+(-1), 1)), 2)</f>
        <v>16.47</v>
      </c>
      <c r="K19" s="14"/>
    </row>
    <row r="20" spans="1:11" ht="13.50" thickBot="1" customHeight="1">
      <c r="A20" s="15"/>
      <c r="B20" s="15"/>
      <c r="C20" s="15"/>
      <c r="D20" s="15"/>
      <c r="E20" s="15"/>
      <c r="F20" s="15"/>
      <c r="G20" s="9" t="s">
        <v>38</v>
      </c>
      <c r="H20" s="9"/>
      <c r="I20" s="9"/>
      <c r="J20" s="17">
        <f ca="1">ROUND(SUM(INDIRECT(ADDRESS(ROW()+(-1), COLUMN()+(0), 1)),INDIRECT(ADDRESS(ROW()+(-2), COLUMN()+(0), 1)),INDIRECT(ADDRESS(ROW()+(-3), COLUMN()+(0), 1)),INDIRECT(ADDRESS(ROW()+(-4), COLUMN()+(0), 1))), 2)</f>
        <v>39.49</v>
      </c>
      <c r="K20" s="17"/>
    </row>
    <row r="21" spans="1:11" ht="13.50" thickBot="1" customHeight="1">
      <c r="A21" s="15">
        <v>3</v>
      </c>
      <c r="B21" s="15"/>
      <c r="C21" s="15"/>
      <c r="D21" s="15"/>
      <c r="E21" s="18" t="s">
        <v>39</v>
      </c>
      <c r="F21" s="18"/>
      <c r="G21" s="18"/>
      <c r="H21" s="18"/>
      <c r="I21" s="15"/>
      <c r="J21" s="15"/>
      <c r="K21" s="15"/>
    </row>
    <row r="22" spans="1:11" ht="13.50" thickBot="1" customHeight="1">
      <c r="A22" s="19"/>
      <c r="B22" s="19"/>
      <c r="C22" s="19"/>
      <c r="D22" s="20" t="s">
        <v>40</v>
      </c>
      <c r="E22" s="19" t="s">
        <v>41</v>
      </c>
      <c r="F22" s="19"/>
      <c r="G22" s="13">
        <v>3</v>
      </c>
      <c r="H22" s="13"/>
      <c r="I22" s="14">
        <f ca="1">ROUND(SUM(INDIRECT(ADDRESS(ROW()+(-2), COLUMN()+(1), 1)),INDIRECT(ADDRESS(ROW()+(-8), COLUMN()+(1), 1))), 2)</f>
        <v>159.48</v>
      </c>
      <c r="J22" s="14">
        <f ca="1">ROUND(INDIRECT(ADDRESS(ROW()+(0), COLUMN()+(-3), 1))*INDIRECT(ADDRESS(ROW()+(0), COLUMN()+(-1), 1))/100, 2)</f>
        <v>4.78</v>
      </c>
      <c r="K22" s="14"/>
    </row>
    <row r="23" spans="1:11" ht="13.50" thickBot="1" customHeight="1">
      <c r="A23" s="21" t="s">
        <v>42</v>
      </c>
      <c r="B23" s="21"/>
      <c r="C23" s="21"/>
      <c r="D23" s="22"/>
      <c r="E23" s="23"/>
      <c r="F23" s="23"/>
      <c r="G23" s="24" t="s">
        <v>43</v>
      </c>
      <c r="H23" s="24"/>
      <c r="I23" s="25"/>
      <c r="J23" s="26">
        <f ca="1">ROUND(SUM(INDIRECT(ADDRESS(ROW()+(-1), COLUMN()+(0), 1)),INDIRECT(ADDRESS(ROW()+(-3), COLUMN()+(0), 1)),INDIRECT(ADDRESS(ROW()+(-9), COLUMN()+(0), 1))), 2)</f>
        <v>164.26</v>
      </c>
      <c r="K23" s="26"/>
    </row>
    <row r="26" spans="1:11" ht="13.50" thickBot="1" customHeight="1">
      <c r="A26" s="27" t="s">
        <v>44</v>
      </c>
      <c r="B26" s="27"/>
      <c r="C26" s="27"/>
      <c r="D26" s="27"/>
      <c r="E26" s="27"/>
      <c r="F26" s="27" t="s">
        <v>45</v>
      </c>
      <c r="G26" s="27"/>
      <c r="H26" s="27" t="s">
        <v>46</v>
      </c>
      <c r="I26" s="27"/>
      <c r="J26" s="27"/>
      <c r="K26" s="27" t="s">
        <v>47</v>
      </c>
    </row>
    <row r="27" spans="1:11" ht="13.50" thickBot="1" customHeight="1">
      <c r="A27" s="28" t="s">
        <v>48</v>
      </c>
      <c r="B27" s="28"/>
      <c r="C27" s="28"/>
      <c r="D27" s="28"/>
      <c r="E27" s="28"/>
      <c r="F27" s="29">
        <v>1.07202e+006</v>
      </c>
      <c r="G27" s="29"/>
      <c r="H27" s="29">
        <v>1.07202e+006</v>
      </c>
      <c r="I27" s="29"/>
      <c r="J27" s="29"/>
      <c r="K27" s="29" t="s">
        <v>49</v>
      </c>
    </row>
    <row r="28" spans="1:11" ht="24.00" thickBot="1" customHeight="1">
      <c r="A28" s="30" t="s">
        <v>50</v>
      </c>
      <c r="B28" s="30"/>
      <c r="C28" s="30"/>
      <c r="D28" s="30"/>
      <c r="E28" s="30"/>
      <c r="F28" s="31"/>
      <c r="G28" s="31"/>
      <c r="H28" s="31"/>
      <c r="I28" s="31"/>
      <c r="J28" s="31"/>
      <c r="K28" s="31"/>
    </row>
    <row r="31" spans="1:1" ht="33.75" thickBot="1" customHeight="1">
      <c r="A31" s="1" t="s">
        <v>51</v>
      </c>
      <c r="B31" s="1"/>
      <c r="C31" s="1"/>
      <c r="D31" s="1"/>
      <c r="E31" s="1"/>
      <c r="F31" s="1"/>
      <c r="G31" s="1"/>
      <c r="H31" s="1"/>
      <c r="I31" s="1"/>
      <c r="J31" s="1"/>
      <c r="K31" s="1"/>
    </row>
    <row r="32" spans="1:1" ht="33.75" thickBot="1" customHeight="1">
      <c r="A32" s="1" t="s">
        <v>52</v>
      </c>
      <c r="B32" s="1"/>
      <c r="C32" s="1"/>
      <c r="D32" s="1"/>
      <c r="E32" s="1"/>
      <c r="F32" s="1"/>
      <c r="G32" s="1"/>
      <c r="H32" s="1"/>
      <c r="I32" s="1"/>
      <c r="J32" s="1"/>
      <c r="K32" s="1"/>
    </row>
    <row r="33" spans="1:1" ht="33.75" thickBot="1" customHeight="1">
      <c r="A33" s="1" t="s">
        <v>53</v>
      </c>
      <c r="B33" s="1"/>
      <c r="C33" s="1"/>
      <c r="D33" s="1"/>
      <c r="E33" s="1"/>
      <c r="F33" s="1"/>
      <c r="G33" s="1"/>
      <c r="H33" s="1"/>
      <c r="I33" s="1"/>
      <c r="J33" s="1"/>
      <c r="K33" s="1"/>
    </row>
  </sheetData>
  <mergeCells count="74">
    <mergeCell ref="A1:K1"/>
    <mergeCell ref="C3:K3"/>
    <mergeCell ref="A5:K5"/>
    <mergeCell ref="A8:C8"/>
    <mergeCell ref="E8:F8"/>
    <mergeCell ref="G8:H8"/>
    <mergeCell ref="J8:K8"/>
    <mergeCell ref="A9:C9"/>
    <mergeCell ref="E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I14"/>
    <mergeCell ref="J14:K14"/>
    <mergeCell ref="A15:C15"/>
    <mergeCell ref="E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I20"/>
    <mergeCell ref="J20:K20"/>
    <mergeCell ref="A21:C21"/>
    <mergeCell ref="E21:H21"/>
    <mergeCell ref="J21:K21"/>
    <mergeCell ref="A22:C22"/>
    <mergeCell ref="E22:F22"/>
    <mergeCell ref="G22:H22"/>
    <mergeCell ref="J22:K22"/>
    <mergeCell ref="A23:F23"/>
    <mergeCell ref="G23:I23"/>
    <mergeCell ref="J23:K23"/>
    <mergeCell ref="A26:E26"/>
    <mergeCell ref="F26:G26"/>
    <mergeCell ref="H26:J26"/>
    <mergeCell ref="A27:E27"/>
    <mergeCell ref="F27:G28"/>
    <mergeCell ref="H27:J28"/>
    <mergeCell ref="K27:K28"/>
    <mergeCell ref="A28:E28"/>
    <mergeCell ref="A31:K31"/>
    <mergeCell ref="A32:K32"/>
    <mergeCell ref="A33:K33"/>
  </mergeCells>
  <pageMargins left="0.147638" right="0.147638" top="0.206693" bottom="0.206693" header="0.0" footer="0.0"/>
  <pageSetup paperSize="9" orientation="portrait"/>
  <rowBreaks count="0" manualBreakCount="0">
    </rowBreaks>
</worksheet>
</file>