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<sst xmlns="http://schemas.openxmlformats.org/spreadsheetml/2006/main" count="29" uniqueCount="29">
  <si>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</si>
  <si>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FAA010</t>
  </si>
  <si>
    <t xml:space="preserve">m²</t>
  </si>
  <si>
    <t xml:space="preserve">Revestimiento exterior de fachada ventilada, de placas laminadas compactas de alta presión (HPL). Sistema Meteon "TRESPA".</t>
  </si>
  <si>
    <r>
      <rPr>
        <sz val="8.25"/>
        <color rgb="FF000000"/>
        <rFont val="Arial"/>
        <family val="2"/>
      </rPr>
      <t xml:space="preserve">Revestimiento exterior de fachada ventilada, de placas laminadas compactas de alta presión (HPL), Meteon FR "TRESPA", de 500x2000x8 mm, Uni Colours acabado White, textura satinada Satin; colocación en posición vertical mediante el sistema TS150 de fijación vista con tornillos, con DIT nº 473, sobre subestructura soporte de madera. Incluso tornillos autoperforantes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</si>
  <si>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</si>
  <si>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</si>
  <si>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</si>
  <si>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</si>
  <si>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</si>
  <si>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</si>
  <si>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</si>
  <si>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mt12prt010aaaa1</t>
  </si>
  <si>
    <t xml:space="preserve">m²</t>
  </si>
  <si>
    <t xml:space="preserve">Placa laminada compacta de alta presión (HPL), Meteon FR "TRESPA", de 500x2000x8 mm, Uni Colours acabado White, textura satinada Satin, Euroclase B-s2, d0 de reacción al fuego, a base de resinas termoendurecibles que no contienen urea-formaldehído, reforzada de forma homogénea con fibras de madera certificada FSC o PEFC, con superficie decorativa EBC (Electron Beam Curing), no melamínica y con propiedades antigraffiti durante toda su vida útil, con resistencia a los rayos ultravioleta según UNE-EN 438-2 y Ensayo Florida no inferior a 4-5 al contrastar con la escala de grises de UNE-EN 20105-A-02; colocación en posición vertical mediante el sistema TS150 de fijación vista con tornillos, sobre subestructura soporte formada por: rastreles horizontales de anchura igual al espesor del aislamiento y rastreles verticales de 38x45 mm y 38x75 mm en junta de placa, de madera, con el tratamiento adecuado, con clase de uso 2 según UNE-EN 335 y con humedad inferior al 18%; con tornillos autorroscantes de acero inoxidable A2 o A4 para la fijación del revestimiento a la subestructura soporte y tornillos autoperforantes para la fijación de la subestructura soporte a la hoja principal; con piezas especiales para la resolución de puntos singulares.</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</si>
  <si>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</si>
  <si>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</si>
  <si>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</si>
  <si>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</si>
  <si>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</si>
  <si>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</si>
  <si>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</si>
  <si>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</si>
  <si>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</si>
  <si>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</si>
  <si>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</si>
  <si>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</si>
  <si>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11,00€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</si>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</sst>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65" customWidth="1"/>
    <col min="5" max="5" width="71.2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71.00" thickBot="1" customHeight="1">
      <c r="A10" s="1" t="s">
        <v>12</v>
      </c>
      <c r="B10" s="1"/>
      <c r="C10" s="1"/>
      <c r="D10" s="10" t="s">
        <v>13</v>
      </c>
      <c r="E10" s="1" t="s">
        <v>14</v>
      </c>
      <c r="F10" s="12">
        <v>1</v>
      </c>
      <c r="G10" s="14">
        <v>107</v>
      </c>
      <c r="H10" s="14">
        <f ca="1">ROUND(INDIRECT(ADDRESS(ROW()+(0), COLUMN()+(-2), 1))*INDIRECT(ADDRESS(ROW()+(0), COLUMN()+(-1), 1)), 2)</f>
        <v>107</v>
      </c>
    </row>
    <row r="11" spans="1:8" ht="13.50" thickBot="1" customHeight="1">
      <c r="A11" s="15"/>
      <c r="B11" s="15"/>
      <c r="C11" s="15"/>
      <c r="D11" s="15"/>
      <c r="E11" s="15"/>
      <c r="F11" s="9" t="s">
        <v>15</v>
      </c>
      <c r="G11" s="9"/>
      <c r="H11" s="17">
        <f ca="1">ROUND(SUM(INDIRECT(ADDRESS(ROW()+(-1), COLUMN()+(0), 1))), 2)</f>
        <v>107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0.8</v>
      </c>
      <c r="G13" s="13">
        <v>19.42</v>
      </c>
      <c r="H13" s="13">
        <f ca="1">ROUND(INDIRECT(ADDRESS(ROW()+(0), COLUMN()+(-2), 1))*INDIRECT(ADDRESS(ROW()+(0), COLUMN()+(-1), 1)), 2)</f>
        <v>15.54</v>
      </c>
    </row>
    <row r="14" spans="1:8" ht="13.50" thickBot="1" customHeight="1">
      <c r="A14" s="1" t="s">
        <v>20</v>
      </c>
      <c r="B14" s="1"/>
      <c r="C14" s="1"/>
      <c r="D14" s="10" t="s">
        <v>21</v>
      </c>
      <c r="E14" s="1" t="s">
        <v>22</v>
      </c>
      <c r="F14" s="12">
        <v>0.8</v>
      </c>
      <c r="G14" s="14">
        <v>17.9</v>
      </c>
      <c r="H14" s="14">
        <f ca="1">ROUND(INDIRECT(ADDRESS(ROW()+(0), COLUMN()+(-2), 1))*INDIRECT(ADDRESS(ROW()+(0), COLUMN()+(-1), 1)), 2)</f>
        <v>14.32</v>
      </c>
    </row>
    <row r="15" spans="1:8" ht="13.50" thickBot="1" customHeight="1">
      <c r="A15" s="15"/>
      <c r="B15" s="15"/>
      <c r="C15" s="15"/>
      <c r="D15" s="15"/>
      <c r="E15" s="15"/>
      <c r="F15" s="9" t="s">
        <v>23</v>
      </c>
      <c r="G15" s="9"/>
      <c r="H15" s="17">
        <f ca="1">ROUND(SUM(INDIRECT(ADDRESS(ROW()+(-1), COLUMN()+(0), 1)),INDIRECT(ADDRESS(ROW()+(-2), COLUMN()+(0), 1))), 2)</f>
        <v>29.86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3</v>
      </c>
      <c r="G17" s="14">
        <f ca="1">ROUND(SUM(INDIRECT(ADDRESS(ROW()+(-2), COLUMN()+(1), 1)),INDIRECT(ADDRESS(ROW()+(-6), COLUMN()+(1), 1))), 2)</f>
        <v>136.86</v>
      </c>
      <c r="H17" s="14">
        <f ca="1">ROUND(INDIRECT(ADDRESS(ROW()+(0), COLUMN()+(-2), 1))*INDIRECT(ADDRESS(ROW()+(0), COLUMN()+(-1), 1))/100, 2)</f>
        <v>4.11</v>
      </c>
    </row>
    <row r="18" spans="1:8" ht="13.50" thickBot="1" customHeight="1">
      <c r="A18" s="21" t="s">
        <v>27</v>
      </c>
      <c r="B18" s="21"/>
      <c r="C18" s="21"/>
      <c r="D18" s="22"/>
      <c r="E18" s="23"/>
      <c r="F18" s="24" t="s">
        <v>28</v>
      </c>
      <c r="G18" s="25"/>
      <c r="H18" s="26">
        <f ca="1">ROUND(SUM(INDIRECT(ADDRESS(ROW()+(-1), COLUMN()+(0), 1)),INDIRECT(ADDRESS(ROW()+(-3), COLUMN()+(0), 1)),INDIRECT(ADDRESS(ROW()+(-7), COLUMN()+(0), 1))), 2)</f>
        <v>140.97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